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4745"/>
  </bookViews>
  <sheets>
    <sheet name="31 lotti Proc_Aperta" sheetId="1" r:id="rId1"/>
    <sheet name="Foglio3" sheetId="3" r:id="rId2"/>
  </sheets>
  <definedNames>
    <definedName name="_xlnm.Print_Area" localSheetId="0">'31 lotti Proc_Aperta'!$A$1:$H$86</definedName>
  </definedNames>
  <calcPr calcId="145621"/>
</workbook>
</file>

<file path=xl/calcChain.xml><?xml version="1.0" encoding="utf-8"?>
<calcChain xmlns="http://schemas.openxmlformats.org/spreadsheetml/2006/main">
  <c r="H76" i="1" l="1"/>
  <c r="H77" i="1"/>
  <c r="H78" i="1"/>
  <c r="H79" i="1"/>
  <c r="H80" i="1"/>
  <c r="H81" i="1"/>
  <c r="H75" i="1"/>
  <c r="H59" i="1"/>
  <c r="H53" i="1"/>
  <c r="H50" i="1"/>
  <c r="H47" i="1"/>
  <c r="H46" i="1"/>
  <c r="H45" i="1"/>
  <c r="H34" i="1"/>
  <c r="H30" i="1"/>
  <c r="H31" i="1"/>
  <c r="H32" i="1"/>
  <c r="H33" i="1"/>
  <c r="H28" i="1"/>
  <c r="H29" i="1"/>
  <c r="H4" i="1"/>
  <c r="H11" i="1"/>
  <c r="H27" i="1"/>
  <c r="H22" i="1"/>
  <c r="H23" i="1"/>
  <c r="H24" i="1"/>
  <c r="H25" i="1"/>
  <c r="H26" i="1"/>
  <c r="H21" i="1"/>
  <c r="H20" i="1"/>
  <c r="H3" i="1"/>
  <c r="D82" i="1" l="1"/>
  <c r="A4" i="1" l="1"/>
</calcChain>
</file>

<file path=xl/sharedStrings.xml><?xml version="1.0" encoding="utf-8"?>
<sst xmlns="http://schemas.openxmlformats.org/spreadsheetml/2006/main" count="152" uniqueCount="121">
  <si>
    <t>lotto</t>
  </si>
  <si>
    <t>DESCRIZIONE PRODOTTO</t>
  </si>
  <si>
    <t>Fabbisogno annuo</t>
  </si>
  <si>
    <t>Impianto per la riduzione delle fratture vertebrali. Sistema percutaneo intravertebrale in titanio espandibile diam. 4,2mrn, 5.Omm e 5.8mm.Con apertura esclusivamente simmetrica unidirezionale verticale e senza l'ausilio di sistemi che creino compressione all'internodel corpo vertebrale. Pre-ssemplato avvitato al'introduttore ed in confezione singola sterile, le cannule per il cemento in confezione singola sterile, il kit di accesso vertebrale onnicomprensivo in unica confezione sterile. Il prodotto deve essere compoletarnente monouso. Il PMMA alta viscosità 375 p/s all'ossido di zirconio per il sistema e deve comprendere dedicato kit per miscelazione. Dedicato kit biopsia 11 G e 13 G. IMPIANTO COMPOSTO: KIT PREPARZIZONE + KIT ESPANSIONE+ CEMENTO+ APPLICATORE+ TROCAR,</t>
  </si>
  <si>
    <t xml:space="preserve">Stimolatore midollare non ricaricabile per stimolazione spinale (SCS) a 16 contatti con fonti multiple indipendenti controllate in corrente, con elettrocateteri percutanei da 8/16 contatti in linea. L'impianto deve permettere di scegliere tra elettrocateteri percutanei a 8 e 16 poli, estensione/i e generatore di impulsi totalmente impiantabile controllato tramite un telecomando e programmato mediante un tablet via bluetooth. </t>
  </si>
  <si>
    <t>Il generatore di impulsi, dotato di 2 porte, deve essere in grado di gestire e controllare in modo indipendente l'intensità di corrente erogata da ogni elettrodo dell'elettrocatetere, permettendo al paziente di avvertire la parestesia prodotta dal dispositivo in maniera costante (in termini di intensità e di localizzazione) nel tempo, a prescindere dall'incremento/decremento delle impedenze. Inoltre deve avere la possibilità di stimolare con diverse forme d'onda tra cui la modalità tonica avere la possibilità di combinare diverse forme d'onda erogate contemporaneamente. Compatibile con risonanza magnetica full body e connessione bluetooth.</t>
  </si>
  <si>
    <t>Elettrocatetere percutaneo ottopolare</t>
  </si>
  <si>
    <t>Elettrocatetere percutaneo sedicipolare</t>
  </si>
  <si>
    <t xml:space="preserve">Cavo di estensione con possibilit. di scelta di varie misure di lunghezza comprese tra 25 e 55 cm e connettore in linea a basso profilo. Accessori di connessione costituiti da: adattatori di conversione per elettrocateteri da 8 polari a 4 polari; adattatori per la connessione dell'iPG ad elettrocateteri non dedicati </t>
  </si>
  <si>
    <t>Stimolatore esterno</t>
  </si>
  <si>
    <t>La ditta aggiudicataria dovrà fornire in comodato d'uso gratuito il programmatore per uso medico</t>
  </si>
  <si>
    <t>Stimolatore midollare ricaricabile per stimolazione spinale (5C5) a 16 contatti con fonti multiple indipendenti controllate in corrente, con elettrocateteri percutanei da 8/16 contatti in linea.II generatore di impulsi, dotato di 2 porte, deve essere in grado di gestire e controllare in modo indipendente l'intensità di corrente erogata da ogni elettrodo delrelettrocatetere, permettendo al paziente di avvertire la parestesia prodotta dal dispositivo in maniera costante (in termini di intensità e di localizzazione) nel tempo, a prescindere dall'incremento/decremento delle impedenze. Inoltre deve avere la possibilità di stimolare con diverse forme d'onda tra cui la modalità tonica avere la possibilità di combinare diverse forme d'onda erogate contemporaneamente. Compatibile con risonanza magnetica full body e connessione bluetooth</t>
  </si>
  <si>
    <t>L'impianto deve permettere di scegliere tra elettrocateteri percutanei a 8 e 16 poli, estensione/i e generatore di impulsi totalmente impiantabile controllato tramite un telecomando e programmato mediante un tablet via bluetooth</t>
  </si>
  <si>
    <t>Generatore di impulsi, dotato di 4 porte, deve essere in grado di gestire e controllare in modo indipendente l'intensità di corrente erogata da ogni elettrodo dell'elettro catetere permettendo al paziente di avvertire la parestesia prodotta dal dispositivo in maniera costante (in termini di intensità e di localizzazione). Inoltre deve avere la possibilità di stimolare con diverse forme d'onda tra cui la modalità tonica e avere la possibilità di combinare diverse forme d'onda erogate contemporaneamente. Compatibile con risonanza magnetica fui, body e connessione bluetooth</t>
  </si>
  <si>
    <t xml:space="preserve">Cavo di estensione con possibilit. di scelta di varie misure di lunghezza
comprese tra 25 e 55 cm e connettore in linea a basso profilo. Accessori di connessione costituiti da: adattatori di conversione per elettrocateteri da 8 polari a 4 polari; adattatori per la connessione dell'IPG ad elettrocateteri non dedicati
</t>
  </si>
  <si>
    <t>Sistema di ricarica</t>
  </si>
  <si>
    <t>Cage intersomatiche di titanio Trabecolato con approccio anteriore, posteriore e laterale realizzate mediante tecnologia EBM (Electron Beam Melting) arricchiti di kit per la produzione di concentrato midollare e fattori di crescita su carrier di sostituto osseo in pasta e granuli che accelerano il processo di osteointegrazione indispensabile per la sopravvivenza a lungo termine dell'impianto</t>
  </si>
  <si>
    <t>Sistema di stabilizzazione vertebrale avente tutti i componenti in fibra di carbonio e matrice polimerica con caratteristiche di radiotrasparenza e assenza di artefatti in risonanza magnetica e tac per consentire ai pazienti oncologici un planning di radioterapia e terapia a fascio di protoni preciso e accurato. Compatibilità con la terapia a fascio di protoni</t>
  </si>
  <si>
    <t>Sistema cervicale circonferenziale con protesi titanio espandibile avvitata con lordosi regolabile, e permette di effettuare impianti lunghi, anche a ridosso della giunzione toracica tramite barra rastremata con differente diametro</t>
  </si>
  <si>
    <t>Sostituto osseo riassorbibile iniettabile con mezzo di contrasto riassorbibile iodato per il trattamento delle fratture ossee e per rinforzo mezzi di sintesi. Volumi richiesti: 5cc, 8/10cc, 18cc</t>
  </si>
  <si>
    <t>Sostituto osseo riassorbibile in patch composti da collagene e tricaiciofosfato per Je artrodesi posterolateraii e intersomatiche. Misure richieste: 2,5x2,5cmx0,4cm (2,5cc); 2,5x5cmx0,4cm(5cc);2,5x10cmx0,4cm(lOcc)</t>
  </si>
  <si>
    <t>Sostituto osseo riassorbibile iniettabile con mezzo di contrasto riassorbibile iodato per il trattamento delle fratture ossee e per rinforzo mezzi di sintesi. con antibiotico (gentamicina o Vancomicina) per il trattamento delle infezioni ossee o per profilassi a protezione mezzi di sintesi in pazienti a rischio infezione. Misure richieste: 10cc</t>
  </si>
  <si>
    <t>Sostituto osseo in granuli sintetici bifasici (calciofosfato/tricalciofosfato) in volumi da 5,15,30cc</t>
  </si>
  <si>
    <t xml:space="preserve">Sistema di stabilizzazione toraco-lombare composto da:Viti mono e poliassiali, con possibilità di bloccare temporaneamente la poliassialità della vite, senza dadi aggiuntivi. Viti cannulate e fenestrate diam. pross, maggiore con sistemi di conn. per la cementazione.
Viti da riduzione. Uncini laminari, peduncolari, angolati, a corpo esteso e con offset dx e sx. Impianti sterili monouso, con dado serraggio incluso nella confezione. Barre in Titanio e cromo cobalto, rette e precurvate. Domino barra-barra aperto e chiuso; domino conn. barre diverse. Conn. trasversali a basso profilo telescopici regolabili e snodati. Cono. laterali e viti fissazione iliaca. Divaricatori dedicati preparazione disco e strumenti per la riduzione di deformità. Sistema per il posizionamento di viti peduncolari: guide customizzate per l'inserimento di viti peduncolari realizzate con tecnologia 3D printing. Possibilità dí modello anatomico vertebrale ricostruito per ogni livello desiderato. Tre angoli di lordosi 0°- 5°- 10' e due diverse piante. Punta auto-distraente per un più facile inserimento. Strumenti preparazione del disco. Utilizzo in open e mini-invasivo con strumenti dedicati, Cages Tlif in peek rivestito in titanio a banana. Angolo lordosi di almeno 5' con quattro diverse piante. Autorotazione della cage durante l'inserimento. Impianto con punta autodistraente per un più facile inserimento nello spazio intersorratico. Cages in peek rivestito in titanio retta posizionamento obliquo. Tre angoli di lordosi O"- 5-'10°e tre diverse piante.
Cages per Alif stand-alone in peek rivestito in titanio bloccate con viti di due diam. e varie lungh. e placche integrate in titanio con profilo piatto, lungo, laterale. Tre angoli di lordosi 5°40'45° con due piante. Retrattore anteriore e strumentari ancillari per discectomia. Cage cervicale in peek e in peek rivestito in titanio monouso da 4rnm a 9mm(+1mm). Due profili anatomici: piatto e bombato; angolo di lordosi 5' e 7°. Placca cervicale anteriore
</t>
  </si>
  <si>
    <t>Gabbia intersomatica cervicale in PEEK caratterizzata da una forma anatomica della parte superiore e dotata di sostituto d'osso sintetico preformato. La gabbia presenta una doppia fessura sul bordo anteriore per consentire la successiva introduzione di due dispositivi a "lama" che consentono di ancorare la gabbia sia al corpo inferiore che a quello superiore, creando un sistema gabbia-placca che assicura una eccellente stabilità primaria. L'esclusiva tecnologia della gabbia consente pertanto di avere una gabbia-placca con profilo zero, richiedendo un accesso chirurgico mininvasivo grazie all'impattatore che permette di inserire le lame lungo lo stesso asse della gabbia cervicale. Tutti i componenti vengono forniti già sterili, confezionati singolarmente al fine di lasciare all'utilizzatore la massima</t>
  </si>
  <si>
    <t>protesi di disco cervicale bi-articolare, nella quale cioè l'inserto centrale è in grado di ruotare sul il piatto superiore e traslare sul piatto inferiore, riproducendo pertanto un movimento di roto-traslazione. La protesi non richiede alcuna modifica dei piatti vertebrali (realizzazione di chiglie e/o pareggiamento dei piatti), ne tantomeno distrazione degli stessi per essere posizionata in situ. La protesi è fornita pre-assemblata su un supporto in PEEK radiotrasparente alfine di consentire un veloce posizionamento entro lo spazio intersomatico, permettendo di visualizzare durante i controlli il solo impianto protesico. La protesi e disponibile anche nell'altezza 4,5 mm, particolarmente indicata per spazi intersomatici piccoli</t>
  </si>
  <si>
    <t xml:space="preserve">Il sistema dovra' consentire il trattamento mini-invasivo delle fratture dei corpi vertebrati facilitando notevolmente la riduzione degli stessi attraverso un espansore in Nitinol in grado di consentire uno spazio a più raggi (almeno 5 ) all'interno dei corpi da trattare facilitando cosi l'introduzione del cemento . L'accesso sarà sia transpeduncoiare che extrapeduncolare con kit dedicati forniti , rendendo possibile il trattamento di tumori osteogenetici , emoangiomi o fratture semplici e complesse. Il sistema non dovrà utilizzare palloni da espansione e dovrà essere atraumatico.
Il kit sarà completo di cemento in PMMA e miscelatore a circuito chiuso alimentato a batteria monosuo dedicato. Misure richieste : espansore da 20 e 25 mm. completo di kit d'accesso dedicato
</t>
  </si>
  <si>
    <t>Sistema di stabilizzazione dinamico percutaneo della colonna lombare mediante viti a testa dinamica monoassiale, cannulate, autofilettanti e rivestite di idrossiapatite per una perfetta aderenza all'osso. Viti diam. 6,5 e 7,5 nelle lunghezze da 30 a 55.mm. Barre lungh. da 40 a 200 mm. con possibilità di interconnessione con altri sistemi per una applicazione di una fusione in topping-off</t>
  </si>
  <si>
    <t xml:space="preserve">Sistema di fissazione e stabilizzazione della colonna vertebrale per via percutanea, costituito da barre, viti e dadi di bloccaggio. Le viti devono essere in lega di titanio, cannulate, autofilettanti, a doppia filettatura (corticale e spongiosa) con aggancio ad elevata stabilità con il cacciavite, con diametro da un minimo di 4.5 a un massimo di 8.5 mm, lunghe da un minimo di 25 a un massimo di 100mm; le viti devono presentare le alette per l'inserimento percutaneo pre-montate in 2 lunghezze (per i pazienti più magri e più corpulenti), con filettatura da riduzione aggiuntiva di almeno 15 mm in più rispetto alla filettatura della vite standard;devono essere disponibili viti fenestrate sterili sia mono-assiali che poliassiali (50* di poliassialità). Le viti devono avere compatibilità con barre di diametro 5.5mm e 6.0mm. Le barre devono essere sia rette che precurvate, di lunghezza da un minimo di 25 a un massimo di 600 mm, sia in lega di titanio e sia in CoCr. I dadi di chiusura devono essere a filettatura speciale per ridurre le forze radiali che possono danneggiare la filettatura della vite. Lo strumentario, deve consentire la riduzione rnonolivello e plurilivello con sistema a cremagliera, devono essere disponibili diversi strumenti di inserimento sotto-fascia della barra (uno ad angolazione neutra e uno ad angolazione accentuata a 1101, che si adattino alla lordosi cifosi del livello trattato, per facilitarne il posizionamento.
ln caso di necessità deve essere possibile trasformare l'intervento da percutaneo a cielo aperto utilizzando le medesime viti del sistema. Il sistema deve essere compatibile con un retrattore che, facendo perno sulle viti impiantate rendendole monoassiali e sfruttando una lama mediale angolabile fino a 27' e una retrazione fino a 3cm, consenta di effettuare agevolmente una decompressione e l'inserimento di una cage.11 sistema open deve essre
dotato di connettori trasversali, connettori barra-barra, uncini e sistemi di allungamento di stabilizzazioni precedenti senza dover rimuovere il costrutto esistente.Nel sistema open le viti devono essere viti fisse, poliassiali con poliassilità superiore ai SO°, uniplanari (anche da riduzione), fenestrate sia mono che poliassiali, iliache anche da riduzione. I diametri devono variare, a seconda della tipologia di viti, da 4.0 mm a 10.5 mm (riconoscibili con codice colore) ed essere lunghe da un minimo di 25 a un massimo di 100 mm. Le barre rette devono avere una estremità esagonale e un indicazione visiva della lordosi.
</t>
  </si>
  <si>
    <t>Osteotomo ad ultrasuono con doppio manipolo universale da 22,5 kHz.Kit Lame e Shaver monouso di varie misure e forme. Disponibilità di punte per accessi mini-invasivi. Circuito di aspirazione. I puntali devono avere canale di irrigazione interno</t>
  </si>
  <si>
    <t xml:space="preserve">Sostituto osseo sintetico riassorbibile in patch, studiato per applicazione sui sistemi di artrodesi per garantire una fusione rapida ed efficiente, modellabile ed in patch flessibile ad elevata resistenza a base diI3¬fosfato tricalcico(3-TCP) con aggiunta di collagene porcino a bassa densità nella versione modellabile, ad elevata densità nella versione flessibile. Misure disponibili:
</t>
  </si>
  <si>
    <t xml:space="preserve"> Deve essere modellabile pronto all'uso in siringa da 1Occ</t>
  </si>
  <si>
    <t xml:space="preserve"> Deve essere modellabile pronto all'uso in siringa da 5,0cc</t>
  </si>
  <si>
    <t>Deve essere pronto all'uso in siringa con applicatore Siringa da 6ml</t>
  </si>
  <si>
    <t>Deve essere pronto all'uso in siringa con applicatore Siringa da12ml</t>
  </si>
  <si>
    <t xml:space="preserve">Sostituto osseo - cemento osseo sintetico, pronto in siringa per applicazione, biocompatibile, osteoconduttivo e bioriassorbibile a base di materie prime vegetali ed emulsionanti contenente sali sintetici di calcio e di fosfato finemente dispersi in una fase oleosa biocompatibile di trigliceridi a catena corta e due emulsionanti, olio di ricino poliossile 35 e cetil fosfato. </t>
  </si>
  <si>
    <t xml:space="preserve">Sostituti ossei di nuova generazione, non precedentemente presenti sul mercato, in varie tipologie per artrodesi e trattamento delle fratture ossee.
Sostituto osseo sintetico, pronto in siringa per applicazione, composto da sfere di vetro bioattivo in due misure piccole e grandi e da un vettore fosfolipidico riassobibile (lecitina). 
</t>
  </si>
  <si>
    <t xml:space="preserve">Versione modellabile: 25x50x4mm (5cc); 
 </t>
  </si>
  <si>
    <t>Versione modellabile:25x100x4mm (10ce).</t>
  </si>
  <si>
    <t>Versione flessibile: 25x50x4mm (Sec)</t>
  </si>
  <si>
    <t>Versione flessibile: 25x100x4mm (10ec);</t>
  </si>
  <si>
    <t>Versione flessibile: 65x65x6mm (25cc)</t>
  </si>
  <si>
    <t>Disponibile in granuli da 30cc</t>
  </si>
  <si>
    <t>Disponibile in granuli da 2,5 cc</t>
  </si>
  <si>
    <t>Disponibile in granuli da 5 cc</t>
  </si>
  <si>
    <t>Disponibile in granuli da 15 cc</t>
  </si>
  <si>
    <t>Disponibile in granuli da 20 cc</t>
  </si>
  <si>
    <t>Disponibile in blocchetti modellabili 10x10x10</t>
  </si>
  <si>
    <t>Disponibile in blocchetti modellabili 10x10x20</t>
  </si>
  <si>
    <t>Disponibile in blocchetti modellabili 10x10x30</t>
  </si>
  <si>
    <t>Disponibile in blocchetti modellabili 10x10x40</t>
  </si>
  <si>
    <t>Disponibile in blocchetti modellabili 10x20x20</t>
  </si>
  <si>
    <t>Disponibile in blocchetti modellabili 10x20x30</t>
  </si>
  <si>
    <t>Disponibile in blocchetti modellabili 10x20x40</t>
  </si>
  <si>
    <t>Disponibile in blocchetti modellabili 10x30x30</t>
  </si>
  <si>
    <t>Disponibile in blocchetti modellabili 20x20x20</t>
  </si>
  <si>
    <t>Sistema di cranioplastica custom made, sterile e monouso. La placca deve essere batteriostatica e favorire la crescita ossea grazie alla presenza di vetro bioattivo incorporato. L'impianto avviene tramite viti in titanio. Il sistema deve essere in materiale composito formato da una struttura laminata di fibre di biovetro, resina e particelle di biovetro. Le particelle di biovetro sono poste nello spazio tra due strati dí fibre intrecciate di biovetro. Il sistema viene progettato e stampato in 3D seguendo i dettagli dello studio tomodensitometrico del paziente</t>
  </si>
  <si>
    <t>custom pack per neurochirurgia così composto: N° 1 Telo copertura tavolo madre in TNT biaccoppiato assorbente/impermeabile 150x200; N° 4 Tovagliette assorbenti 40x40; N° 2 Camici SMS Rinforzati misura XL; N° 1 Monotelo Lombosacrale a T cm. 260x320x200 cm finestratura 10x30 con film da incisione ricoperto da rinforzo assorbente dotato di fissatubi in velcro 150x200 dotato di tasca portastrumenti a 3 scomparti (posizionata ad una); N° 1 Telo a sacco per tavolo Mayo in polietilene con area rinforzata cm 80x150; N° 1 Telo in TNT triaccoppiato cm 250x300 con foro ovale cm 20x30 dotato di film da N° 2 Tasche porta suture;N° 4 Strisce adesive in TNT cm 10x50; N° 1 Telo in TNT triaccoppiato cm 250x300 con foro ovale cm 20x30 dotato di film da incisione e sacca raccolta liquidi</t>
  </si>
  <si>
    <t>Sfere di titanio Trabecolato di 4mm di diametro circa, realizzate con tecnologia additiva per fusione a fascio di elettroni, utilizzati per riempire qualsiasi cavità ossea grazie alla capacità osteoinduttiva del titanio trabecolato e ad una alta resistenza meccanica. Il sistema può essere arricchito con concentrato midollare prelevato tramite appositi trocar e centrifugato in provette con adeguato gel separatore o con fattori di crescita per accelerare il processo di osteointegrazione</t>
  </si>
  <si>
    <t xml:space="preserve">Cage -Gabbia cervicale Il dispositivo dovrà assicurare la fusione del tratto cervicale. Sarà in PAEK e fornito di reperi radiologici in titanio, e la forma anatomica dovrà risultare con almeno 6° di lordosi. Misure richieste 4,5,6,7,mm x 14 mm x 12 mm. Lo strumentario dedicato verrà dato in uso gratuito
</t>
  </si>
  <si>
    <t xml:space="preserve">Sostituto osseo in materiale ceramico bifasico riassorbibile, studiato per il riempimento di difetti ossei del cranio e della colonna vertebrale, composto dal 60% da calcio-fosfato e dal 40% da (3-tricalcio-fosfato. La struttura ceramica deve essere totalmente interconnessa con una porosità superiore all'80%, biomimetico resistente e compatto. 
</t>
  </si>
  <si>
    <t>Disponibile in granuli da 10 cc</t>
  </si>
  <si>
    <r>
      <t xml:space="preserve">occhiali per microchirurgia 6.0X, ingrandimento: 6 volte, profondità di campo: 4cm, campo visivo: 55mm Ingrandimento: 6 X,. </t>
    </r>
    <r>
      <rPr>
        <b/>
        <sz val="7.5"/>
        <color rgb="FF000000"/>
        <rFont val="Tahoma"/>
        <family val="2"/>
      </rPr>
      <t>1.</t>
    </r>
    <r>
      <rPr>
        <sz val="7.5"/>
        <color rgb="FF000000"/>
        <rFont val="Tahoma"/>
        <family val="2"/>
      </rPr>
      <t xml:space="preserve"> ingrandimento dell'obiettivo con vetro ottico di alta qualità, placcatura pellicola antiriflesso multistrato, alta trasmittanza, grande immagine del campo visivo trasparente; </t>
    </r>
    <r>
      <rPr>
        <b/>
        <sz val="7.5"/>
        <color rgb="FF000000"/>
        <rFont val="Tahoma"/>
        <family val="2"/>
      </rPr>
      <t>2.</t>
    </r>
    <r>
      <rPr>
        <sz val="7.5"/>
        <color rgb="FF000000"/>
        <rFont val="Tahoma"/>
        <family val="2"/>
      </rPr>
      <t xml:space="preserve"> lunga distanza di lavoro, campo visivo chiaro e luminoso e ampio per una varietà dí chirurgia fine per fornire un comodo uso; </t>
    </r>
    <r>
      <rPr>
        <b/>
        <sz val="7.5"/>
        <color rgb="FF000000"/>
        <rFont val="Tahoma"/>
        <family val="2"/>
      </rPr>
      <t>3.</t>
    </r>
    <r>
      <rPr>
        <sz val="7.5"/>
        <color rgb="FF000000"/>
        <rFont val="Tahoma"/>
        <family val="2"/>
      </rPr>
      <t xml:space="preserve"> la posizione unica superiore e inferiore per regolare la struttura del design umano, per soddisfare le esigenze individuali dei medici; </t>
    </r>
    <r>
      <rPr>
        <b/>
        <sz val="7.5"/>
        <color rgb="FF000000"/>
        <rFont val="Tahoma"/>
        <family val="2"/>
      </rPr>
      <t>4.</t>
    </r>
    <r>
      <rPr>
        <sz val="7.5"/>
        <color rgb="FF000000"/>
        <rFont val="Tahoma"/>
        <family val="2"/>
      </rPr>
      <t xml:space="preserve"> regolare la distanza interpupillare può essere adattato a una varietà di forme del viso. PRO Struttura della lampada frontale chirurgica: dalla lampada, supporto, scatola di alimentazione, caricabatterie e altri componenti. Lunga durata, non c' è bisogno di sostituire la lampadina, conveniente, di piccole dimensioni, la lampada è solo 30 grammi</t>
    </r>
  </si>
  <si>
    <t xml:space="preserve">cranioplastiche in titanio su misura (Custom made) realizzate mediante tecnologia EBM (Electron Beam Melting) che permette di ottenere presidi con eccellenti proprietà mecaniche e osteointegranti. Arricchiti di kit per la produzione di concentrato midollare e fattori di crescita su carrier di sostituto osseo in pasta e granuli che accelerano il processo di osteo integrazione indispensabile per la sopravvivenza a lungo termine dell'impianto.Possibilità di realizzare un sito anatomico in polimero plastico ABS sterilizzabile in autoclave a ciclo guanti. Il presidio su misura è ricavato attraverso una prima fase progettuale, ingegnerizzazione 3D da TC, e in seguito, prodotta con stampa tridimensionale da polveri di lega di titanio gade 5 (Ti6Al4V) con tecnologia additiva (Additive manufactoring). Tale tecnologia garantisce elevata precisione nelle forme e aderenza sui contorni; ottime proprietà biointegrative; basso peso e spessore di 1 mm; compatibilità con TC, RM,RX; linee di pretaglio rimovibili tramite scanalature; alette di fissaggio 0,3mm configurabili nel posizionamento e dimensione del foro o con bordo pluriforato perimetrale lungo il contorno della protesi; struttura pluriforata per una agevole sospensione alla dura (10 fori per cm2); elevata resistenza meccanicaa qualsiasi tipo di sollecitazione; struttura porosa per un ottimale osteointegrazione e migliorare l'aderenza con il sottocute. Inoltre non è necessaria nessuna modifica di adattamento intraoperatorio (fresature o tagli del metallo) </t>
  </si>
  <si>
    <t>sistema di fissazione vertebrale toracolombare Silver con la caratteristica del rivestimento con ioni d'argento riduce il tasso ed il rischio di infezioni, diminuisce il periodo di ricovero del paziente ed evita la crescita batterica (MRSA) con una percentuale di alto livello (91,6%) (staphylococcus aureus resistente alla meticiltina 11-in)</t>
  </si>
  <si>
    <t xml:space="preserve">Ecografo di ultima generazione con sistema di localizzazione spaziale delle sonde integrato.
Il sistema grazie alla tecnologia virtual navigator sincronizza in tempo reale le immagini provenienti da CT, MRI, PET alle immagini ecografiche, aumentando fa confidenza dell'operatore nella pratica chirurgica, soprattutto quando le immagini acquisite in fase pre-operatoria sono poi suscettibili di brain shifting (es. deliquorazione, debulking del tumore, etc.); in questo ultimo caso infatti il sistema consente di correggere durante l'intervento le immagini RM, TC deve essere provvisto di Kit monouso costituito da :guaina trasduttore, cover e vitutrax
</t>
  </si>
  <si>
    <t xml:space="preserve"> sistema di monitoraggio intraoperatorio a 32 canali completamente programmabile di modo da non porre alcun vincolo al chirurgo sulla scelta dei miotomi e dei distretti anatomici da monitorare. Deve essere garantita la possibilità di monitorare EMG, SEP, PEM nonché l'individuazione direzionale delle radici nervose presenti nel campo operatorio</t>
  </si>
  <si>
    <t>Pinze ed elettrodi per elettrobisturi a doppia frequenza, monopolare 4,0mhz e bipolare 1,7mhz per un taglio e coagulo a bassa temperatura</t>
  </si>
  <si>
    <t>Pinza bipolare tipo Cappabìanca per accessi tra sfenoidali</t>
  </si>
  <si>
    <t>Manipolo a tre bottoni per taglio, coagulo e misto taglio-coagulo</t>
  </si>
  <si>
    <t>Ansa rotonda da 3,5 e 7mm.</t>
  </si>
  <si>
    <t>Pinze ed Elettrodi per Radiobisturi</t>
  </si>
  <si>
    <t>Ansa a rombo</t>
  </si>
  <si>
    <t>Elettrodo ad ago dritto ed angolato a 45°</t>
  </si>
  <si>
    <t>Sfera da 1,2 e 3mm.</t>
  </si>
  <si>
    <t xml:space="preserve">
Elettrodo sottile micro-fibre da 60mm.</t>
  </si>
  <si>
    <t>Cavi sterili monouso</t>
  </si>
  <si>
    <t xml:space="preserve">Sono ammesse le soluzioni proposte che ottemperino in maniera equivalente alle prestazioni, ai requisiti e alle specifiche tecniche prescritti. </t>
  </si>
  <si>
    <t xml:space="preserve">La dove viene prevista la fornitura con possibilità di scelta di varie misure del prodotto, la Ditta partecipante dovrà specificare anche i singoli prezzi per misura, fermo restando che l'importo di offerta massimo raggiungibile è dato dall'importo a base d'asta </t>
  </si>
  <si>
    <t>importo base d'asta /Triennale</t>
  </si>
  <si>
    <t>Pinze bipolari</t>
  </si>
  <si>
    <t>CPV</t>
  </si>
  <si>
    <t>CIG</t>
  </si>
  <si>
    <t>Contributo ANAC</t>
  </si>
  <si>
    <t xml:space="preserve">cauzione provvisoria </t>
  </si>
  <si>
    <t>33169000-2</t>
  </si>
  <si>
    <t>33183300-9</t>
  </si>
  <si>
    <t>33190000-8</t>
  </si>
  <si>
    <t>A01C0765BA</t>
  </si>
  <si>
    <t>A01C08B70E</t>
  </si>
  <si>
    <t>A01C0D0001</t>
  </si>
  <si>
    <t>A01C0DB912</t>
  </si>
  <si>
    <t>A01C0F0A66</t>
  </si>
  <si>
    <t>A01C0FF6C8</t>
  </si>
  <si>
    <t>A01C10C184</t>
  </si>
  <si>
    <t>A01C120205</t>
  </si>
  <si>
    <t>A01C130F35</t>
  </si>
  <si>
    <t>A01C152B45</t>
  </si>
  <si>
    <t>A01C16394D</t>
  </si>
  <si>
    <t>A01C174755</t>
  </si>
  <si>
    <t>A01C1833B7</t>
  </si>
  <si>
    <t>A01C1930EC</t>
  </si>
  <si>
    <t>A01C1CD0C9</t>
  </si>
  <si>
    <t>A01C1E0077</t>
  </si>
  <si>
    <t>A01C1EDB2E</t>
  </si>
  <si>
    <t>A01C1FD863</t>
  </si>
  <si>
    <t>A01C24B8C1</t>
  </si>
  <si>
    <t>A01C276C3C</t>
  </si>
  <si>
    <t>A01C27D206</t>
  </si>
  <si>
    <t>A01C29235A</t>
  </si>
  <si>
    <t>A01C2A0EE4</t>
  </si>
  <si>
    <t>A01C2AD9A0</t>
  </si>
  <si>
    <t>A01C2C2AF4</t>
  </si>
  <si>
    <t>A01C2D38FC</t>
  </si>
  <si>
    <t>A01C302FC3</t>
  </si>
  <si>
    <t>A01C30B733</t>
  </si>
  <si>
    <t>A01C315F71</t>
  </si>
  <si>
    <t>A01C32A0CA</t>
  </si>
  <si>
    <t>A01C33ADFA</t>
  </si>
  <si>
    <t>2.7. Tabella elenco lotti, valori, CIG, cauzioni e contributo ANAC</t>
  </si>
  <si>
    <t>33158210-7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</si>
</sst>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8" x14ac:knownFonts="1">
    <font>
      <sz val="11"/>
      <color theme="1"/>
      <name val="Calibri"/>
      <family val="2"/>
      <scheme val="minor"/>
    </font>
    <font>
      <sz val="7.5"/>
      <color rgb="FF000000"/>
      <name val="Tahoma"/>
      <family val="2"/>
    </font>
    <font>
      <sz val="8"/>
      <color rgb="FF000000"/>
      <name val="Tahoma"/>
      <family val="2"/>
    </font>
    <font>
      <b/>
      <sz val="11"/>
      <color theme="1"/>
      <name val="Calibri"/>
      <family val="2"/>
      <scheme val="minor"/>
    </font>
    <font>
      <b/>
      <sz val="7.5"/>
      <color rgb="FF000000"/>
      <name val="Tahoma"/>
      <family val="2"/>
    </font>
    <font>
      <sz val="11"/>
      <color theme="1"/>
      <name val="Calibri"/>
      <family val="2"/>
      <scheme val="minor"/>
    </font>
    <font>
      <sz val="10"/>
      <name val="Tahoma"/>
      <family val="2"/>
    </font>
    <font>
      <b/>
      <sz val="14"/>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47">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xf numFmtId="0" fontId="1" fillId="0" borderId="1" xfId="0" applyFont="1" applyFill="1" applyBorder="1" applyAlignment="1">
      <alignment wrapText="1"/>
    </xf>
    <xf numFmtId="0" fontId="1" fillId="0" borderId="1" xfId="0" applyFont="1" applyFill="1" applyBorder="1" applyAlignment="1">
      <alignment vertical="top" wrapText="1"/>
    </xf>
    <xf numFmtId="0" fontId="0" fillId="0" borderId="0" xfId="0" applyAlignment="1">
      <alignment horizontal="center" vertical="center"/>
    </xf>
    <xf numFmtId="0" fontId="2" fillId="0" borderId="1" xfId="0" applyFont="1" applyBorder="1"/>
    <xf numFmtId="0" fontId="2" fillId="0" borderId="1" xfId="0" applyFont="1" applyFill="1" applyBorder="1"/>
    <xf numFmtId="0" fontId="0" fillId="2" borderId="1" xfId="0" applyFill="1" applyBorder="1" applyAlignment="1">
      <alignment horizontal="center" vertical="center"/>
    </xf>
    <xf numFmtId="0" fontId="0" fillId="2" borderId="1" xfId="0" applyFill="1" applyBorder="1"/>
    <xf numFmtId="0" fontId="0" fillId="0" borderId="0" xfId="0" applyAlignment="1">
      <alignment horizontal="left"/>
    </xf>
    <xf numFmtId="44" fontId="0" fillId="0" borderId="0" xfId="0" applyNumberFormat="1"/>
    <xf numFmtId="0" fontId="0" fillId="0" borderId="1" xfId="0" applyBorder="1" applyAlignment="1">
      <alignment horizontal="center" vertical="center"/>
    </xf>
    <xf numFmtId="0" fontId="0" fillId="0" borderId="1" xfId="0" applyFill="1" applyBorder="1" applyAlignment="1">
      <alignment horizontal="center" vertical="center"/>
    </xf>
    <xf numFmtId="44" fontId="3" fillId="0" borderId="0" xfId="0" applyNumberFormat="1" applyFont="1"/>
    <xf numFmtId="49" fontId="0" fillId="0" borderId="0" xfId="0" applyNumberFormat="1"/>
    <xf numFmtId="0" fontId="3" fillId="0" borderId="0" xfId="0" applyFont="1" applyAlignment="1">
      <alignment horizontal="left" vertical="center" wrapText="1"/>
    </xf>
    <xf numFmtId="0" fontId="0" fillId="0" borderId="1" xfId="0" applyBorder="1" applyAlignment="1">
      <alignment horizontal="center" vertical="center"/>
    </xf>
    <xf numFmtId="43" fontId="0" fillId="2" borderId="1" xfId="1" applyFont="1" applyFill="1" applyBorder="1" applyAlignment="1">
      <alignment horizontal="center" vertical="center"/>
    </xf>
    <xf numFmtId="43" fontId="0" fillId="0" borderId="1" xfId="1" applyFont="1" applyBorder="1" applyAlignment="1">
      <alignment horizontal="center" vertical="center"/>
    </xf>
    <xf numFmtId="43" fontId="0" fillId="0" borderId="1" xfId="1" applyFont="1" applyFill="1" applyBorder="1" applyAlignment="1">
      <alignment horizontal="center" vertical="center"/>
    </xf>
    <xf numFmtId="43" fontId="0" fillId="0" borderId="0" xfId="1" applyFont="1" applyAlignment="1">
      <alignment horizontal="center" vertical="center"/>
    </xf>
    <xf numFmtId="43" fontId="3" fillId="0" borderId="0" xfId="1" applyFont="1" applyAlignment="1">
      <alignment horizontal="left" vertical="center" wrapText="1"/>
    </xf>
    <xf numFmtId="0" fontId="0" fillId="0" borderId="1" xfId="0" applyBorder="1" applyAlignment="1">
      <alignment horizontal="center" vertical="center"/>
    </xf>
    <xf numFmtId="43" fontId="0" fillId="0" borderId="0" xfId="0" applyNumberFormat="1" applyAlignment="1">
      <alignment horizontal="center" vertical="center"/>
    </xf>
    <xf numFmtId="43" fontId="0" fillId="0" borderId="0" xfId="1" applyFont="1"/>
    <xf numFmtId="44" fontId="0" fillId="0" borderId="1" xfId="0" applyNumberFormat="1" applyBorder="1" applyAlignment="1">
      <alignment horizontal="center" vertical="center"/>
    </xf>
    <xf numFmtId="43" fontId="0" fillId="2" borderId="1" xfId="0" applyNumberFormat="1" applyFill="1" applyBorder="1" applyAlignment="1">
      <alignment horizontal="center" vertical="center"/>
    </xf>
    <xf numFmtId="43" fontId="0" fillId="0" borderId="1" xfId="0" applyNumberFormat="1" applyBorder="1" applyAlignment="1">
      <alignment horizontal="center" vertical="center"/>
    </xf>
    <xf numFmtId="43" fontId="0" fillId="0" borderId="1" xfId="0" applyNumberFormat="1" applyFill="1" applyBorder="1" applyAlignment="1">
      <alignment horizontal="center" vertical="center"/>
    </xf>
    <xf numFmtId="43" fontId="3" fillId="0" borderId="0" xfId="0" applyNumberFormat="1" applyFont="1" applyAlignment="1">
      <alignment horizontal="center" vertical="center" wrapText="1"/>
    </xf>
    <xf numFmtId="0" fontId="6" fillId="0" borderId="1" xfId="0" applyFont="1" applyBorder="1" applyAlignment="1">
      <alignment horizontal="center" vertical="center"/>
    </xf>
    <xf numFmtId="44" fontId="0" fillId="0" borderId="1" xfId="0" applyNumberFormat="1" applyBorder="1" applyAlignment="1">
      <alignment horizontal="center" vertical="center"/>
    </xf>
    <xf numFmtId="0" fontId="7" fillId="0" borderId="5" xfId="0" applyFont="1" applyBorder="1" applyAlignment="1">
      <alignment horizontal="left" vertical="center"/>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4" fontId="0" fillId="0" borderId="1" xfId="0" applyNumberFormat="1" applyBorder="1" applyAlignment="1">
      <alignment horizontal="center" vertical="center"/>
    </xf>
    <xf numFmtId="43" fontId="0" fillId="0" borderId="2" xfId="1" applyFont="1" applyBorder="1" applyAlignment="1">
      <alignment horizontal="center" vertical="center"/>
    </xf>
    <xf numFmtId="43" fontId="0" fillId="0" borderId="3" xfId="1" applyFont="1" applyBorder="1" applyAlignment="1">
      <alignment horizontal="center" vertical="center"/>
    </xf>
    <xf numFmtId="43" fontId="0" fillId="0" borderId="4" xfId="1" applyFont="1" applyBorder="1" applyAlignment="1">
      <alignment horizontal="center" vertical="center"/>
    </xf>
    <xf numFmtId="43" fontId="0" fillId="0" borderId="2" xfId="0" applyNumberFormat="1" applyBorder="1" applyAlignment="1">
      <alignment horizontal="center" vertical="center"/>
    </xf>
    <xf numFmtId="43" fontId="0" fillId="0" borderId="3" xfId="0" applyNumberFormat="1" applyBorder="1" applyAlignment="1">
      <alignment horizontal="center" vertical="center"/>
    </xf>
    <xf numFmtId="43" fontId="0" fillId="0" borderId="4" xfId="0" applyNumberForma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view="pageBreakPreview" topLeftCell="A67" zoomScale="110" zoomScaleNormal="80" zoomScaleSheetLayoutView="110" workbookViewId="0">
      <selection activeCell="E80" sqref="E80"/>
    </sheetView>
  </sheetViews>
  <sheetFormatPr defaultRowHeight="15" x14ac:dyDescent="0.25"/>
  <cols>
    <col min="1" max="1" width="9.140625" style="6"/>
    <col min="2" max="2" width="53.140625" customWidth="1"/>
    <col min="3" max="3" width="17.42578125" style="6" bestFit="1" customWidth="1"/>
    <col min="4" max="4" width="28.5703125" style="22" bestFit="1" customWidth="1"/>
    <col min="5" max="6" width="17.42578125" style="6" customWidth="1"/>
    <col min="7" max="7" width="17.42578125" style="25" customWidth="1"/>
    <col min="8" max="8" width="22.140625" style="25" bestFit="1" customWidth="1"/>
    <col min="9" max="9" width="12.5703125" bestFit="1" customWidth="1"/>
  </cols>
  <sheetData>
    <row r="1" spans="1:9" ht="29.25" customHeight="1" x14ac:dyDescent="0.25">
      <c r="A1" s="34" t="s">
        <v>119</v>
      </c>
      <c r="B1" s="34"/>
      <c r="C1" s="34"/>
      <c r="D1" s="34"/>
      <c r="E1" s="34"/>
      <c r="F1" s="34"/>
      <c r="G1" s="34"/>
      <c r="H1" s="34"/>
    </row>
    <row r="2" spans="1:9" x14ac:dyDescent="0.25">
      <c r="A2" s="9" t="s">
        <v>0</v>
      </c>
      <c r="B2" s="10" t="s">
        <v>1</v>
      </c>
      <c r="C2" s="9" t="s">
        <v>2</v>
      </c>
      <c r="D2" s="19" t="s">
        <v>79</v>
      </c>
      <c r="E2" s="9" t="s">
        <v>81</v>
      </c>
      <c r="F2" s="9" t="s">
        <v>82</v>
      </c>
      <c r="G2" s="28" t="s">
        <v>83</v>
      </c>
      <c r="H2" s="28" t="s">
        <v>84</v>
      </c>
    </row>
    <row r="3" spans="1:9" ht="107.25" x14ac:dyDescent="0.25">
      <c r="A3" s="13">
        <v>1</v>
      </c>
      <c r="B3" s="1" t="s">
        <v>3</v>
      </c>
      <c r="C3" s="13">
        <v>20</v>
      </c>
      <c r="D3" s="20">
        <v>229421.94</v>
      </c>
      <c r="E3" s="27" t="s">
        <v>85</v>
      </c>
      <c r="F3" s="24" t="s">
        <v>88</v>
      </c>
      <c r="G3" s="29">
        <v>18</v>
      </c>
      <c r="H3" s="29">
        <f>D3*1%</f>
        <v>2294.2194</v>
      </c>
      <c r="I3" s="12"/>
    </row>
    <row r="4" spans="1:9" ht="60" x14ac:dyDescent="0.25">
      <c r="A4" s="36">
        <f>1+A3</f>
        <v>2</v>
      </c>
      <c r="B4" s="2" t="s">
        <v>4</v>
      </c>
      <c r="C4" s="36">
        <v>10</v>
      </c>
      <c r="D4" s="41">
        <v>801000</v>
      </c>
      <c r="E4" s="40" t="s">
        <v>120</v>
      </c>
      <c r="F4" s="37" t="s">
        <v>89</v>
      </c>
      <c r="G4" s="44">
        <v>90</v>
      </c>
      <c r="H4" s="44">
        <f>D4*1%</f>
        <v>8010</v>
      </c>
    </row>
    <row r="5" spans="1:9" ht="89.25" x14ac:dyDescent="0.25">
      <c r="A5" s="36"/>
      <c r="B5" s="2" t="s">
        <v>5</v>
      </c>
      <c r="C5" s="36"/>
      <c r="D5" s="42"/>
      <c r="E5" s="40"/>
      <c r="F5" s="38"/>
      <c r="G5" s="45"/>
      <c r="H5" s="45"/>
    </row>
    <row r="6" spans="1:9" x14ac:dyDescent="0.25">
      <c r="A6" s="36"/>
      <c r="B6" s="3" t="s">
        <v>6</v>
      </c>
      <c r="C6" s="36"/>
      <c r="D6" s="42"/>
      <c r="E6" s="40"/>
      <c r="F6" s="38"/>
      <c r="G6" s="45"/>
      <c r="H6" s="45"/>
    </row>
    <row r="7" spans="1:9" x14ac:dyDescent="0.25">
      <c r="A7" s="36"/>
      <c r="B7" s="3" t="s">
        <v>7</v>
      </c>
      <c r="C7" s="36"/>
      <c r="D7" s="42"/>
      <c r="E7" s="40"/>
      <c r="F7" s="38"/>
      <c r="G7" s="45"/>
      <c r="H7" s="45"/>
    </row>
    <row r="8" spans="1:9" ht="42.75" customHeight="1" x14ac:dyDescent="0.25">
      <c r="A8" s="36"/>
      <c r="B8" s="2" t="s">
        <v>8</v>
      </c>
      <c r="C8" s="36"/>
      <c r="D8" s="42"/>
      <c r="E8" s="40"/>
      <c r="F8" s="38"/>
      <c r="G8" s="45"/>
      <c r="H8" s="45"/>
    </row>
    <row r="9" spans="1:9" ht="14.25" customHeight="1" x14ac:dyDescent="0.25">
      <c r="A9" s="36"/>
      <c r="B9" s="3" t="s">
        <v>9</v>
      </c>
      <c r="C9" s="36"/>
      <c r="D9" s="42"/>
      <c r="E9" s="40"/>
      <c r="F9" s="38"/>
      <c r="G9" s="45"/>
      <c r="H9" s="45"/>
    </row>
    <row r="10" spans="1:9" ht="21" x14ac:dyDescent="0.25">
      <c r="A10" s="36"/>
      <c r="B10" s="2" t="s">
        <v>10</v>
      </c>
      <c r="C10" s="36"/>
      <c r="D10" s="43"/>
      <c r="E10" s="40"/>
      <c r="F10" s="39"/>
      <c r="G10" s="46"/>
      <c r="H10" s="46"/>
    </row>
    <row r="11" spans="1:9" ht="108.75" x14ac:dyDescent="0.25">
      <c r="A11" s="36">
        <v>3</v>
      </c>
      <c r="B11" s="4" t="s">
        <v>11</v>
      </c>
      <c r="C11" s="36">
        <v>10</v>
      </c>
      <c r="D11" s="41">
        <v>1023000</v>
      </c>
      <c r="E11" s="40" t="s">
        <v>120</v>
      </c>
      <c r="F11" s="37" t="s">
        <v>90</v>
      </c>
      <c r="G11" s="44">
        <v>165</v>
      </c>
      <c r="H11" s="44">
        <f>D11*1%</f>
        <v>10230</v>
      </c>
    </row>
    <row r="12" spans="1:9" ht="30.75" x14ac:dyDescent="0.25">
      <c r="A12" s="36"/>
      <c r="B12" s="4" t="s">
        <v>12</v>
      </c>
      <c r="C12" s="36"/>
      <c r="D12" s="42"/>
      <c r="E12" s="40"/>
      <c r="F12" s="38"/>
      <c r="G12" s="45"/>
      <c r="H12" s="45"/>
    </row>
    <row r="13" spans="1:9" ht="79.5" x14ac:dyDescent="0.25">
      <c r="A13" s="36"/>
      <c r="B13" s="4" t="s">
        <v>13</v>
      </c>
      <c r="C13" s="36"/>
      <c r="D13" s="42"/>
      <c r="E13" s="40"/>
      <c r="F13" s="38"/>
      <c r="G13" s="45"/>
      <c r="H13" s="45"/>
    </row>
    <row r="14" spans="1:9" x14ac:dyDescent="0.25">
      <c r="A14" s="36"/>
      <c r="B14" s="4" t="s">
        <v>6</v>
      </c>
      <c r="C14" s="36"/>
      <c r="D14" s="42"/>
      <c r="E14" s="40"/>
      <c r="F14" s="38"/>
      <c r="G14" s="45"/>
      <c r="H14" s="45"/>
    </row>
    <row r="15" spans="1:9" x14ac:dyDescent="0.25">
      <c r="A15" s="36"/>
      <c r="B15" s="4" t="s">
        <v>7</v>
      </c>
      <c r="C15" s="36"/>
      <c r="D15" s="42"/>
      <c r="E15" s="40"/>
      <c r="F15" s="38"/>
      <c r="G15" s="45"/>
      <c r="H15" s="45"/>
    </row>
    <row r="16" spans="1:9" ht="42" customHeight="1" x14ac:dyDescent="0.25">
      <c r="A16" s="36"/>
      <c r="B16" s="5" t="s">
        <v>14</v>
      </c>
      <c r="C16" s="36"/>
      <c r="D16" s="42"/>
      <c r="E16" s="40"/>
      <c r="F16" s="38"/>
      <c r="G16" s="45"/>
      <c r="H16" s="45"/>
    </row>
    <row r="17" spans="1:8" x14ac:dyDescent="0.25">
      <c r="A17" s="36"/>
      <c r="B17" s="4" t="s">
        <v>9</v>
      </c>
      <c r="C17" s="36"/>
      <c r="D17" s="42"/>
      <c r="E17" s="40"/>
      <c r="F17" s="38"/>
      <c r="G17" s="45"/>
      <c r="H17" s="45"/>
    </row>
    <row r="18" spans="1:8" x14ac:dyDescent="0.25">
      <c r="A18" s="36"/>
      <c r="B18" s="4" t="s">
        <v>15</v>
      </c>
      <c r="C18" s="36"/>
      <c r="D18" s="42"/>
      <c r="E18" s="40"/>
      <c r="F18" s="38"/>
      <c r="G18" s="45"/>
      <c r="H18" s="45"/>
    </row>
    <row r="19" spans="1:8" ht="21" x14ac:dyDescent="0.25">
      <c r="A19" s="36"/>
      <c r="B19" s="4" t="s">
        <v>10</v>
      </c>
      <c r="C19" s="36"/>
      <c r="D19" s="43"/>
      <c r="E19" s="40"/>
      <c r="F19" s="39"/>
      <c r="G19" s="46"/>
      <c r="H19" s="46"/>
    </row>
    <row r="20" spans="1:8" ht="58.5" x14ac:dyDescent="0.25">
      <c r="A20" s="13">
        <v>4</v>
      </c>
      <c r="B20" s="5" t="s">
        <v>16</v>
      </c>
      <c r="C20" s="13">
        <v>30</v>
      </c>
      <c r="D20" s="20">
        <v>161732.34</v>
      </c>
      <c r="E20" s="27" t="s">
        <v>86</v>
      </c>
      <c r="F20" s="24" t="s">
        <v>91</v>
      </c>
      <c r="G20" s="29">
        <v>18</v>
      </c>
      <c r="H20" s="29">
        <f>D20*1%</f>
        <v>1617.3234</v>
      </c>
    </row>
    <row r="21" spans="1:8" ht="48.75" x14ac:dyDescent="0.25">
      <c r="A21" s="13">
        <v>5</v>
      </c>
      <c r="B21" s="5" t="s">
        <v>17</v>
      </c>
      <c r="C21" s="13">
        <v>30</v>
      </c>
      <c r="D21" s="20">
        <v>722700</v>
      </c>
      <c r="E21" s="27" t="s">
        <v>86</v>
      </c>
      <c r="F21" s="24" t="s">
        <v>92</v>
      </c>
      <c r="G21" s="29">
        <v>77</v>
      </c>
      <c r="H21" s="29">
        <f>D21*1%</f>
        <v>7227</v>
      </c>
    </row>
    <row r="22" spans="1:8" ht="29.25" x14ac:dyDescent="0.25">
      <c r="A22" s="13">
        <v>6</v>
      </c>
      <c r="B22" s="5" t="s">
        <v>18</v>
      </c>
      <c r="C22" s="13">
        <v>10</v>
      </c>
      <c r="D22" s="20">
        <v>140614.32</v>
      </c>
      <c r="E22" s="27" t="s">
        <v>86</v>
      </c>
      <c r="F22" s="24" t="s">
        <v>93</v>
      </c>
      <c r="G22" s="29">
        <v>0</v>
      </c>
      <c r="H22" s="29">
        <f t="shared" ref="H22:H26" si="0">D22*1%</f>
        <v>1406.1432000000002</v>
      </c>
    </row>
    <row r="23" spans="1:8" ht="29.25" x14ac:dyDescent="0.25">
      <c r="A23" s="13">
        <v>7</v>
      </c>
      <c r="B23" s="5" t="s">
        <v>19</v>
      </c>
      <c r="C23" s="13">
        <v>10</v>
      </c>
      <c r="D23" s="20">
        <v>54000</v>
      </c>
      <c r="E23" s="27" t="s">
        <v>86</v>
      </c>
      <c r="F23" s="24" t="s">
        <v>94</v>
      </c>
      <c r="G23" s="29">
        <v>0</v>
      </c>
      <c r="H23" s="29">
        <f t="shared" si="0"/>
        <v>540</v>
      </c>
    </row>
    <row r="24" spans="1:8" ht="39" customHeight="1" x14ac:dyDescent="0.25">
      <c r="A24" s="13">
        <v>8</v>
      </c>
      <c r="B24" s="5" t="s">
        <v>21</v>
      </c>
      <c r="C24" s="13">
        <v>10</v>
      </c>
      <c r="D24" s="20">
        <v>90000</v>
      </c>
      <c r="E24" s="27" t="s">
        <v>86</v>
      </c>
      <c r="F24" s="24" t="s">
        <v>95</v>
      </c>
      <c r="G24" s="29">
        <v>0</v>
      </c>
      <c r="H24" s="29">
        <f t="shared" si="0"/>
        <v>900</v>
      </c>
    </row>
    <row r="25" spans="1:8" ht="29.25" x14ac:dyDescent="0.25">
      <c r="A25" s="13">
        <v>9</v>
      </c>
      <c r="B25" s="5" t="s">
        <v>20</v>
      </c>
      <c r="C25" s="13">
        <v>10</v>
      </c>
      <c r="D25" s="20">
        <v>37500</v>
      </c>
      <c r="E25" s="27" t="s">
        <v>86</v>
      </c>
      <c r="F25" s="24" t="s">
        <v>96</v>
      </c>
      <c r="G25" s="29">
        <v>0</v>
      </c>
      <c r="H25" s="29">
        <f t="shared" si="0"/>
        <v>375</v>
      </c>
    </row>
    <row r="26" spans="1:8" ht="19.5" x14ac:dyDescent="0.25">
      <c r="A26" s="13">
        <v>10</v>
      </c>
      <c r="B26" s="5" t="s">
        <v>22</v>
      </c>
      <c r="C26" s="13">
        <v>30</v>
      </c>
      <c r="D26" s="20">
        <v>130410</v>
      </c>
      <c r="E26" s="27" t="s">
        <v>86</v>
      </c>
      <c r="F26" s="24" t="s">
        <v>97</v>
      </c>
      <c r="G26" s="29">
        <v>0</v>
      </c>
      <c r="H26" s="29">
        <f t="shared" si="0"/>
        <v>1304.1000000000001</v>
      </c>
    </row>
    <row r="27" spans="1:8" ht="258.75" customHeight="1" x14ac:dyDescent="0.25">
      <c r="A27" s="13">
        <v>11</v>
      </c>
      <c r="B27" s="5" t="s">
        <v>23</v>
      </c>
      <c r="C27" s="13">
        <v>20</v>
      </c>
      <c r="D27" s="20">
        <v>134319.24</v>
      </c>
      <c r="E27" s="27" t="s">
        <v>86</v>
      </c>
      <c r="F27" s="24" t="s">
        <v>98</v>
      </c>
      <c r="G27" s="29">
        <v>0</v>
      </c>
      <c r="H27" s="29">
        <f>D27*1%</f>
        <v>1343.1923999999999</v>
      </c>
    </row>
    <row r="28" spans="1:8" ht="107.25" x14ac:dyDescent="0.25">
      <c r="A28" s="13">
        <v>12</v>
      </c>
      <c r="B28" s="5" t="s">
        <v>24</v>
      </c>
      <c r="C28" s="13">
        <v>30</v>
      </c>
      <c r="D28" s="20">
        <v>136521</v>
      </c>
      <c r="E28" s="27" t="s">
        <v>86</v>
      </c>
      <c r="F28" s="24" t="s">
        <v>99</v>
      </c>
      <c r="G28" s="29">
        <v>0</v>
      </c>
      <c r="H28" s="29">
        <f t="shared" ref="H28:H33" si="1">D28*1%</f>
        <v>1365.21</v>
      </c>
    </row>
    <row r="29" spans="1:8" ht="97.5" x14ac:dyDescent="0.25">
      <c r="A29" s="13">
        <v>13</v>
      </c>
      <c r="B29" s="5" t="s">
        <v>25</v>
      </c>
      <c r="C29" s="13">
        <v>30</v>
      </c>
      <c r="D29" s="20">
        <v>294030</v>
      </c>
      <c r="E29" s="27" t="s">
        <v>86</v>
      </c>
      <c r="F29" s="24" t="s">
        <v>100</v>
      </c>
      <c r="G29" s="29">
        <v>18</v>
      </c>
      <c r="H29" s="29">
        <f t="shared" si="1"/>
        <v>2940.3</v>
      </c>
    </row>
    <row r="30" spans="1:8" ht="39.75" customHeight="1" x14ac:dyDescent="0.25">
      <c r="A30" s="13">
        <v>14</v>
      </c>
      <c r="B30" s="5" t="s">
        <v>59</v>
      </c>
      <c r="C30" s="13">
        <v>20</v>
      </c>
      <c r="D30" s="20">
        <v>72187.5</v>
      </c>
      <c r="E30" s="27" t="s">
        <v>86</v>
      </c>
      <c r="F30" s="24" t="s">
        <v>101</v>
      </c>
      <c r="G30" s="29">
        <v>0</v>
      </c>
      <c r="H30" s="29">
        <f t="shared" si="1"/>
        <v>721.875</v>
      </c>
    </row>
    <row r="31" spans="1:8" ht="101.25" customHeight="1" x14ac:dyDescent="0.25">
      <c r="A31" s="13">
        <v>15</v>
      </c>
      <c r="B31" s="5" t="s">
        <v>26</v>
      </c>
      <c r="C31" s="13">
        <v>20</v>
      </c>
      <c r="D31" s="20">
        <v>79081.200000000012</v>
      </c>
      <c r="E31" s="27" t="s">
        <v>86</v>
      </c>
      <c r="F31" s="24" t="s">
        <v>102</v>
      </c>
      <c r="G31" s="29">
        <v>0</v>
      </c>
      <c r="H31" s="29">
        <f t="shared" si="1"/>
        <v>790.81200000000013</v>
      </c>
    </row>
    <row r="32" spans="1:8" ht="92.25" customHeight="1" x14ac:dyDescent="0.25">
      <c r="A32" s="13">
        <v>16</v>
      </c>
      <c r="B32" s="5" t="s">
        <v>65</v>
      </c>
      <c r="C32" s="13">
        <v>100</v>
      </c>
      <c r="D32" s="20">
        <v>450120</v>
      </c>
      <c r="E32" s="27" t="s">
        <v>87</v>
      </c>
      <c r="F32" s="24" t="s">
        <v>103</v>
      </c>
      <c r="G32" s="29">
        <v>33</v>
      </c>
      <c r="H32" s="29">
        <f t="shared" si="1"/>
        <v>4501.2</v>
      </c>
    </row>
    <row r="33" spans="1:8" ht="58.5" x14ac:dyDescent="0.25">
      <c r="A33" s="13">
        <v>17</v>
      </c>
      <c r="B33" s="5" t="s">
        <v>27</v>
      </c>
      <c r="C33" s="13">
        <v>10</v>
      </c>
      <c r="D33" s="20">
        <v>144152.58000000002</v>
      </c>
      <c r="E33" s="27" t="s">
        <v>86</v>
      </c>
      <c r="F33" s="24" t="s">
        <v>104</v>
      </c>
      <c r="G33" s="29">
        <v>0</v>
      </c>
      <c r="H33" s="29">
        <f t="shared" si="1"/>
        <v>1441.5258000000001</v>
      </c>
    </row>
    <row r="34" spans="1:8" x14ac:dyDescent="0.25">
      <c r="A34" s="36">
        <v>18</v>
      </c>
      <c r="B34" s="5" t="s">
        <v>71</v>
      </c>
      <c r="C34" s="37">
        <v>100</v>
      </c>
      <c r="D34" s="41">
        <v>65250</v>
      </c>
      <c r="E34" s="40" t="s">
        <v>85</v>
      </c>
      <c r="F34" s="37" t="s">
        <v>105</v>
      </c>
      <c r="G34" s="44">
        <v>0</v>
      </c>
      <c r="H34" s="44">
        <f>D34*1%</f>
        <v>652.5</v>
      </c>
    </row>
    <row r="35" spans="1:8" ht="19.5" x14ac:dyDescent="0.25">
      <c r="A35" s="36"/>
      <c r="B35" s="5" t="s">
        <v>67</v>
      </c>
      <c r="C35" s="38"/>
      <c r="D35" s="42"/>
      <c r="E35" s="40"/>
      <c r="F35" s="38"/>
      <c r="G35" s="45"/>
      <c r="H35" s="45"/>
    </row>
    <row r="36" spans="1:8" x14ac:dyDescent="0.25">
      <c r="A36" s="36"/>
      <c r="B36" s="5" t="s">
        <v>68</v>
      </c>
      <c r="C36" s="38"/>
      <c r="D36" s="42"/>
      <c r="E36" s="40"/>
      <c r="F36" s="38"/>
      <c r="G36" s="45"/>
      <c r="H36" s="45"/>
    </row>
    <row r="37" spans="1:8" x14ac:dyDescent="0.25">
      <c r="A37" s="36"/>
      <c r="B37" s="5" t="s">
        <v>69</v>
      </c>
      <c r="C37" s="38"/>
      <c r="D37" s="42"/>
      <c r="E37" s="40"/>
      <c r="F37" s="38"/>
      <c r="G37" s="45"/>
      <c r="H37" s="45"/>
    </row>
    <row r="38" spans="1:8" x14ac:dyDescent="0.25">
      <c r="A38" s="36"/>
      <c r="B38" s="5" t="s">
        <v>70</v>
      </c>
      <c r="C38" s="38"/>
      <c r="D38" s="42"/>
      <c r="E38" s="40"/>
      <c r="F38" s="38"/>
      <c r="G38" s="45"/>
      <c r="H38" s="45"/>
    </row>
    <row r="39" spans="1:8" x14ac:dyDescent="0.25">
      <c r="A39" s="36"/>
      <c r="B39" s="5" t="s">
        <v>72</v>
      </c>
      <c r="C39" s="38"/>
      <c r="D39" s="42"/>
      <c r="E39" s="40"/>
      <c r="F39" s="38"/>
      <c r="G39" s="45"/>
      <c r="H39" s="45"/>
    </row>
    <row r="40" spans="1:8" x14ac:dyDescent="0.25">
      <c r="A40" s="36"/>
      <c r="B40" s="5" t="s">
        <v>73</v>
      </c>
      <c r="C40" s="38"/>
      <c r="D40" s="42"/>
      <c r="E40" s="40"/>
      <c r="F40" s="38"/>
      <c r="G40" s="45"/>
      <c r="H40" s="45"/>
    </row>
    <row r="41" spans="1:8" x14ac:dyDescent="0.25">
      <c r="A41" s="36"/>
      <c r="B41" s="5" t="s">
        <v>74</v>
      </c>
      <c r="C41" s="38"/>
      <c r="D41" s="42"/>
      <c r="E41" s="40"/>
      <c r="F41" s="38"/>
      <c r="G41" s="45"/>
      <c r="H41" s="45"/>
    </row>
    <row r="42" spans="1:8" ht="19.5" x14ac:dyDescent="0.25">
      <c r="A42" s="36"/>
      <c r="B42" s="5" t="s">
        <v>75</v>
      </c>
      <c r="C42" s="38"/>
      <c r="D42" s="42"/>
      <c r="E42" s="40"/>
      <c r="F42" s="38"/>
      <c r="G42" s="45"/>
      <c r="H42" s="45"/>
    </row>
    <row r="43" spans="1:8" x14ac:dyDescent="0.25">
      <c r="A43" s="36"/>
      <c r="B43" s="5" t="s">
        <v>76</v>
      </c>
      <c r="C43" s="38"/>
      <c r="D43" s="42"/>
      <c r="E43" s="40"/>
      <c r="F43" s="38"/>
      <c r="G43" s="45"/>
      <c r="H43" s="45"/>
    </row>
    <row r="44" spans="1:8" x14ac:dyDescent="0.25">
      <c r="A44" s="36"/>
      <c r="B44" s="5" t="s">
        <v>80</v>
      </c>
      <c r="C44" s="39"/>
      <c r="D44" s="43"/>
      <c r="E44" s="40"/>
      <c r="F44" s="39"/>
      <c r="G44" s="46"/>
      <c r="H44" s="46"/>
    </row>
    <row r="45" spans="1:8" ht="325.5" customHeight="1" x14ac:dyDescent="0.25">
      <c r="A45" s="13">
        <v>19</v>
      </c>
      <c r="B45" s="5" t="s">
        <v>28</v>
      </c>
      <c r="C45" s="13">
        <v>10</v>
      </c>
      <c r="D45" s="20">
        <v>158449.5</v>
      </c>
      <c r="E45" s="27" t="s">
        <v>86</v>
      </c>
      <c r="F45" s="18" t="s">
        <v>106</v>
      </c>
      <c r="G45" s="29">
        <v>18</v>
      </c>
      <c r="H45" s="29">
        <f>D45*1%</f>
        <v>1584.4950000000001</v>
      </c>
    </row>
    <row r="46" spans="1:8" ht="39" x14ac:dyDescent="0.25">
      <c r="A46" s="13">
        <v>20</v>
      </c>
      <c r="B46" s="5" t="s">
        <v>29</v>
      </c>
      <c r="C46" s="14">
        <v>5</v>
      </c>
      <c r="D46" s="21">
        <v>10502.25</v>
      </c>
      <c r="E46" s="27" t="s">
        <v>85</v>
      </c>
      <c r="F46" s="24" t="s">
        <v>107</v>
      </c>
      <c r="G46" s="30">
        <v>0</v>
      </c>
      <c r="H46" s="30">
        <f>D46*1%</f>
        <v>105.02250000000001</v>
      </c>
    </row>
    <row r="47" spans="1:8" ht="52.5" customHeight="1" x14ac:dyDescent="0.25">
      <c r="A47" s="36">
        <v>21</v>
      </c>
      <c r="B47" s="5" t="s">
        <v>36</v>
      </c>
      <c r="C47" s="37">
        <v>40</v>
      </c>
      <c r="D47" s="41">
        <v>216000</v>
      </c>
      <c r="E47" s="40" t="s">
        <v>86</v>
      </c>
      <c r="F47" s="37" t="s">
        <v>108</v>
      </c>
      <c r="G47" s="44">
        <v>18</v>
      </c>
      <c r="H47" s="44">
        <f>D47*1%</f>
        <v>2160</v>
      </c>
    </row>
    <row r="48" spans="1:8" x14ac:dyDescent="0.25">
      <c r="A48" s="36"/>
      <c r="B48" s="5" t="s">
        <v>32</v>
      </c>
      <c r="C48" s="38"/>
      <c r="D48" s="42"/>
      <c r="E48" s="40"/>
      <c r="F48" s="38"/>
      <c r="G48" s="45"/>
      <c r="H48" s="45"/>
    </row>
    <row r="49" spans="1:8" x14ac:dyDescent="0.25">
      <c r="A49" s="36"/>
      <c r="B49" s="5" t="s">
        <v>31</v>
      </c>
      <c r="C49" s="39"/>
      <c r="D49" s="43"/>
      <c r="E49" s="40"/>
      <c r="F49" s="39"/>
      <c r="G49" s="46"/>
      <c r="H49" s="46"/>
    </row>
    <row r="50" spans="1:8" ht="48.75" x14ac:dyDescent="0.25">
      <c r="A50" s="36">
        <v>22</v>
      </c>
      <c r="B50" s="5" t="s">
        <v>35</v>
      </c>
      <c r="C50" s="37">
        <v>20</v>
      </c>
      <c r="D50" s="41">
        <v>120000</v>
      </c>
      <c r="E50" s="40" t="s">
        <v>86</v>
      </c>
      <c r="F50" s="37" t="s">
        <v>109</v>
      </c>
      <c r="G50" s="44">
        <v>0</v>
      </c>
      <c r="H50" s="44">
        <f>D50*1%</f>
        <v>1200</v>
      </c>
    </row>
    <row r="51" spans="1:8" x14ac:dyDescent="0.25">
      <c r="A51" s="36"/>
      <c r="B51" s="5" t="s">
        <v>33</v>
      </c>
      <c r="C51" s="38"/>
      <c r="D51" s="42"/>
      <c r="E51" s="40"/>
      <c r="F51" s="38"/>
      <c r="G51" s="45"/>
      <c r="H51" s="45"/>
    </row>
    <row r="52" spans="1:8" x14ac:dyDescent="0.25">
      <c r="A52" s="36"/>
      <c r="B52" s="5" t="s">
        <v>34</v>
      </c>
      <c r="C52" s="39"/>
      <c r="D52" s="43"/>
      <c r="E52" s="40"/>
      <c r="F52" s="39"/>
      <c r="G52" s="46"/>
      <c r="H52" s="46"/>
    </row>
    <row r="53" spans="1:8" ht="55.5" customHeight="1" x14ac:dyDescent="0.25">
      <c r="A53" s="36">
        <v>23</v>
      </c>
      <c r="B53" s="5" t="s">
        <v>30</v>
      </c>
      <c r="C53" s="37">
        <v>50</v>
      </c>
      <c r="D53" s="41">
        <v>300000</v>
      </c>
      <c r="E53" s="40" t="s">
        <v>86</v>
      </c>
      <c r="F53" s="37" t="s">
        <v>110</v>
      </c>
      <c r="G53" s="44">
        <v>18</v>
      </c>
      <c r="H53" s="44">
        <f>D53*1%</f>
        <v>3000</v>
      </c>
    </row>
    <row r="54" spans="1:8" ht="19.5" x14ac:dyDescent="0.25">
      <c r="A54" s="36"/>
      <c r="B54" s="5" t="s">
        <v>37</v>
      </c>
      <c r="C54" s="38"/>
      <c r="D54" s="42"/>
      <c r="E54" s="40"/>
      <c r="F54" s="38"/>
      <c r="G54" s="45"/>
      <c r="H54" s="45"/>
    </row>
    <row r="55" spans="1:8" x14ac:dyDescent="0.25">
      <c r="A55" s="36"/>
      <c r="B55" s="5" t="s">
        <v>38</v>
      </c>
      <c r="C55" s="38"/>
      <c r="D55" s="42"/>
      <c r="E55" s="40"/>
      <c r="F55" s="38"/>
      <c r="G55" s="45"/>
      <c r="H55" s="45"/>
    </row>
    <row r="56" spans="1:8" x14ac:dyDescent="0.25">
      <c r="A56" s="36"/>
      <c r="B56" s="5" t="s">
        <v>39</v>
      </c>
      <c r="C56" s="38"/>
      <c r="D56" s="42"/>
      <c r="E56" s="40"/>
      <c r="F56" s="38"/>
      <c r="G56" s="45"/>
      <c r="H56" s="45"/>
    </row>
    <row r="57" spans="1:8" x14ac:dyDescent="0.25">
      <c r="A57" s="36"/>
      <c r="B57" s="5" t="s">
        <v>40</v>
      </c>
      <c r="C57" s="38"/>
      <c r="D57" s="42"/>
      <c r="E57" s="40"/>
      <c r="F57" s="38"/>
      <c r="G57" s="45"/>
      <c r="H57" s="45"/>
    </row>
    <row r="58" spans="1:8" x14ac:dyDescent="0.25">
      <c r="A58" s="36"/>
      <c r="B58" s="5" t="s">
        <v>41</v>
      </c>
      <c r="C58" s="39"/>
      <c r="D58" s="43"/>
      <c r="E58" s="40"/>
      <c r="F58" s="39"/>
      <c r="G58" s="46"/>
      <c r="H58" s="46"/>
    </row>
    <row r="59" spans="1:8" ht="54" customHeight="1" x14ac:dyDescent="0.25">
      <c r="A59" s="36">
        <v>24</v>
      </c>
      <c r="B59" s="5" t="s">
        <v>60</v>
      </c>
      <c r="C59" s="37">
        <v>65</v>
      </c>
      <c r="D59" s="41">
        <v>156000</v>
      </c>
      <c r="E59" s="40" t="s">
        <v>86</v>
      </c>
      <c r="F59" s="37" t="s">
        <v>111</v>
      </c>
      <c r="G59" s="44">
        <v>18</v>
      </c>
      <c r="H59" s="44">
        <f>D59*1%</f>
        <v>1560</v>
      </c>
    </row>
    <row r="60" spans="1:8" ht="11.25" customHeight="1" x14ac:dyDescent="0.25">
      <c r="A60" s="36"/>
      <c r="B60" s="5" t="s">
        <v>43</v>
      </c>
      <c r="C60" s="38"/>
      <c r="D60" s="42"/>
      <c r="E60" s="40"/>
      <c r="F60" s="38"/>
      <c r="G60" s="45"/>
      <c r="H60" s="45"/>
    </row>
    <row r="61" spans="1:8" x14ac:dyDescent="0.25">
      <c r="A61" s="36"/>
      <c r="B61" s="7" t="s">
        <v>44</v>
      </c>
      <c r="C61" s="38"/>
      <c r="D61" s="42"/>
      <c r="E61" s="40"/>
      <c r="F61" s="38"/>
      <c r="G61" s="45"/>
      <c r="H61" s="45"/>
    </row>
    <row r="62" spans="1:8" x14ac:dyDescent="0.25">
      <c r="A62" s="36"/>
      <c r="B62" s="5" t="s">
        <v>61</v>
      </c>
      <c r="C62" s="38"/>
      <c r="D62" s="42"/>
      <c r="E62" s="40"/>
      <c r="F62" s="38"/>
      <c r="G62" s="45"/>
      <c r="H62" s="45"/>
    </row>
    <row r="63" spans="1:8" x14ac:dyDescent="0.25">
      <c r="A63" s="36"/>
      <c r="B63" s="7" t="s">
        <v>45</v>
      </c>
      <c r="C63" s="38"/>
      <c r="D63" s="42"/>
      <c r="E63" s="40"/>
      <c r="F63" s="38"/>
      <c r="G63" s="45"/>
      <c r="H63" s="45"/>
    </row>
    <row r="64" spans="1:8" x14ac:dyDescent="0.25">
      <c r="A64" s="36"/>
      <c r="B64" s="5" t="s">
        <v>46</v>
      </c>
      <c r="C64" s="38"/>
      <c r="D64" s="42"/>
      <c r="E64" s="40"/>
      <c r="F64" s="38"/>
      <c r="G64" s="45"/>
      <c r="H64" s="45"/>
    </row>
    <row r="65" spans="1:8" x14ac:dyDescent="0.25">
      <c r="A65" s="36"/>
      <c r="B65" s="8" t="s">
        <v>42</v>
      </c>
      <c r="C65" s="38"/>
      <c r="D65" s="42"/>
      <c r="E65" s="40"/>
      <c r="F65" s="38"/>
      <c r="G65" s="45"/>
      <c r="H65" s="45"/>
    </row>
    <row r="66" spans="1:8" x14ac:dyDescent="0.25">
      <c r="A66" s="36"/>
      <c r="B66" s="5" t="s">
        <v>47</v>
      </c>
      <c r="C66" s="38"/>
      <c r="D66" s="42"/>
      <c r="E66" s="40"/>
      <c r="F66" s="38"/>
      <c r="G66" s="45"/>
      <c r="H66" s="45"/>
    </row>
    <row r="67" spans="1:8" x14ac:dyDescent="0.25">
      <c r="A67" s="36"/>
      <c r="B67" s="5" t="s">
        <v>48</v>
      </c>
      <c r="C67" s="38"/>
      <c r="D67" s="42"/>
      <c r="E67" s="40"/>
      <c r="F67" s="38"/>
      <c r="G67" s="45"/>
      <c r="H67" s="45"/>
    </row>
    <row r="68" spans="1:8" x14ac:dyDescent="0.25">
      <c r="A68" s="36"/>
      <c r="B68" s="5" t="s">
        <v>49</v>
      </c>
      <c r="C68" s="38"/>
      <c r="D68" s="42"/>
      <c r="E68" s="40"/>
      <c r="F68" s="38"/>
      <c r="G68" s="45"/>
      <c r="H68" s="45"/>
    </row>
    <row r="69" spans="1:8" x14ac:dyDescent="0.25">
      <c r="A69" s="36"/>
      <c r="B69" s="5" t="s">
        <v>50</v>
      </c>
      <c r="C69" s="38"/>
      <c r="D69" s="42"/>
      <c r="E69" s="40"/>
      <c r="F69" s="38"/>
      <c r="G69" s="45"/>
      <c r="H69" s="45"/>
    </row>
    <row r="70" spans="1:8" x14ac:dyDescent="0.25">
      <c r="A70" s="36"/>
      <c r="B70" s="5" t="s">
        <v>51</v>
      </c>
      <c r="C70" s="38"/>
      <c r="D70" s="42"/>
      <c r="E70" s="40"/>
      <c r="F70" s="38"/>
      <c r="G70" s="45"/>
      <c r="H70" s="45"/>
    </row>
    <row r="71" spans="1:8" x14ac:dyDescent="0.25">
      <c r="A71" s="36"/>
      <c r="B71" s="5" t="s">
        <v>52</v>
      </c>
      <c r="C71" s="38"/>
      <c r="D71" s="42"/>
      <c r="E71" s="40"/>
      <c r="F71" s="38"/>
      <c r="G71" s="45"/>
      <c r="H71" s="45"/>
    </row>
    <row r="72" spans="1:8" x14ac:dyDescent="0.25">
      <c r="A72" s="36"/>
      <c r="B72" s="5" t="s">
        <v>53</v>
      </c>
      <c r="C72" s="38"/>
      <c r="D72" s="42"/>
      <c r="E72" s="40"/>
      <c r="F72" s="38"/>
      <c r="G72" s="45"/>
      <c r="H72" s="45"/>
    </row>
    <row r="73" spans="1:8" x14ac:dyDescent="0.25">
      <c r="A73" s="36"/>
      <c r="B73" s="5" t="s">
        <v>54</v>
      </c>
      <c r="C73" s="38"/>
      <c r="D73" s="42"/>
      <c r="E73" s="40"/>
      <c r="F73" s="38"/>
      <c r="G73" s="45"/>
      <c r="H73" s="45"/>
    </row>
    <row r="74" spans="1:8" x14ac:dyDescent="0.25">
      <c r="A74" s="36"/>
      <c r="B74" s="5" t="s">
        <v>55</v>
      </c>
      <c r="C74" s="39"/>
      <c r="D74" s="43"/>
      <c r="E74" s="40"/>
      <c r="F74" s="39"/>
      <c r="G74" s="46"/>
      <c r="H74" s="46"/>
    </row>
    <row r="75" spans="1:8" ht="69" customHeight="1" x14ac:dyDescent="0.25">
      <c r="A75" s="13">
        <v>25</v>
      </c>
      <c r="B75" s="5" t="s">
        <v>56</v>
      </c>
      <c r="C75" s="13">
        <v>5</v>
      </c>
      <c r="D75" s="20">
        <v>165000</v>
      </c>
      <c r="E75" s="27" t="s">
        <v>86</v>
      </c>
      <c r="F75" s="32" t="s">
        <v>112</v>
      </c>
      <c r="G75" s="29">
        <v>18</v>
      </c>
      <c r="H75" s="29">
        <f>D75*1%</f>
        <v>1650</v>
      </c>
    </row>
    <row r="76" spans="1:8" ht="48.75" x14ac:dyDescent="0.25">
      <c r="A76" s="13">
        <v>26</v>
      </c>
      <c r="B76" s="5" t="s">
        <v>64</v>
      </c>
      <c r="C76" s="14">
        <v>30</v>
      </c>
      <c r="D76" s="21">
        <v>405000</v>
      </c>
      <c r="E76" s="27" t="s">
        <v>86</v>
      </c>
      <c r="F76" s="32" t="s">
        <v>113</v>
      </c>
      <c r="G76" s="30">
        <v>33</v>
      </c>
      <c r="H76" s="29">
        <f t="shared" ref="H76:H81" si="2">D76*1%</f>
        <v>4050</v>
      </c>
    </row>
    <row r="77" spans="1:8" ht="48.75" x14ac:dyDescent="0.25">
      <c r="A77" s="13">
        <v>27</v>
      </c>
      <c r="B77" s="5" t="s">
        <v>66</v>
      </c>
      <c r="C77" s="13">
        <v>250</v>
      </c>
      <c r="D77" s="20">
        <v>1175625</v>
      </c>
      <c r="E77" s="33" t="s">
        <v>87</v>
      </c>
      <c r="F77" s="32" t="s">
        <v>114</v>
      </c>
      <c r="G77" s="29">
        <v>165</v>
      </c>
      <c r="H77" s="29">
        <f t="shared" si="2"/>
        <v>11756.25</v>
      </c>
    </row>
    <row r="78" spans="1:8" ht="117" x14ac:dyDescent="0.25">
      <c r="A78" s="13">
        <v>28</v>
      </c>
      <c r="B78" s="5" t="s">
        <v>62</v>
      </c>
      <c r="C78" s="13">
        <v>10</v>
      </c>
      <c r="D78" s="20">
        <v>144000</v>
      </c>
      <c r="E78" s="27" t="s">
        <v>87</v>
      </c>
      <c r="F78" s="32" t="s">
        <v>115</v>
      </c>
      <c r="G78" s="29">
        <v>0</v>
      </c>
      <c r="H78" s="29">
        <f t="shared" si="2"/>
        <v>1440</v>
      </c>
    </row>
    <row r="79" spans="1:8" ht="107.25" x14ac:dyDescent="0.25">
      <c r="A79" s="13">
        <v>29</v>
      </c>
      <c r="B79" s="5" t="s">
        <v>57</v>
      </c>
      <c r="C79" s="13">
        <v>400</v>
      </c>
      <c r="D79" s="20">
        <v>76800</v>
      </c>
      <c r="E79" s="27" t="s">
        <v>87</v>
      </c>
      <c r="F79" s="32" t="s">
        <v>116</v>
      </c>
      <c r="G79" s="29">
        <v>0</v>
      </c>
      <c r="H79" s="29">
        <f t="shared" si="2"/>
        <v>768</v>
      </c>
    </row>
    <row r="80" spans="1:8" ht="59.25" customHeight="1" x14ac:dyDescent="0.25">
      <c r="A80" s="13">
        <v>30</v>
      </c>
      <c r="B80" s="5" t="s">
        <v>58</v>
      </c>
      <c r="C80" s="13">
        <v>30</v>
      </c>
      <c r="D80" s="20">
        <v>173430</v>
      </c>
      <c r="E80" s="33" t="s">
        <v>87</v>
      </c>
      <c r="F80" s="32" t="s">
        <v>117</v>
      </c>
      <c r="G80" s="29">
        <v>18</v>
      </c>
      <c r="H80" s="29">
        <f t="shared" si="2"/>
        <v>1734.3</v>
      </c>
    </row>
    <row r="81" spans="1:8" ht="184.5" customHeight="1" x14ac:dyDescent="0.25">
      <c r="A81" s="13">
        <v>31</v>
      </c>
      <c r="B81" s="5" t="s">
        <v>63</v>
      </c>
      <c r="C81" s="13">
        <v>20</v>
      </c>
      <c r="D81" s="20">
        <v>432805.55999999994</v>
      </c>
      <c r="E81" s="27" t="s">
        <v>87</v>
      </c>
      <c r="F81" s="32" t="s">
        <v>118</v>
      </c>
      <c r="G81" s="29">
        <v>33</v>
      </c>
      <c r="H81" s="29">
        <f t="shared" si="2"/>
        <v>4328.0555999999997</v>
      </c>
    </row>
    <row r="82" spans="1:8" x14ac:dyDescent="0.25">
      <c r="D82" s="22">
        <f>SUM(D3:D81)</f>
        <v>8299652.4299999997</v>
      </c>
    </row>
    <row r="83" spans="1:8" s="11" customFormat="1" ht="34.5" customHeight="1" x14ac:dyDescent="0.25">
      <c r="A83" s="35" t="s">
        <v>77</v>
      </c>
      <c r="B83" s="35"/>
      <c r="C83" s="35"/>
      <c r="D83" s="23"/>
      <c r="E83" s="17"/>
      <c r="F83" s="17"/>
      <c r="G83" s="31"/>
      <c r="H83" s="31"/>
    </row>
    <row r="84" spans="1:8" ht="53.25" customHeight="1" x14ac:dyDescent="0.25">
      <c r="A84" s="35" t="s">
        <v>78</v>
      </c>
      <c r="B84" s="35"/>
      <c r="C84" s="35"/>
      <c r="D84" s="23"/>
      <c r="E84" s="17"/>
      <c r="F84" s="17"/>
      <c r="G84" s="31"/>
      <c r="H84" s="31"/>
    </row>
    <row r="85" spans="1:8" x14ac:dyDescent="0.25">
      <c r="F85" s="25"/>
    </row>
    <row r="88" spans="1:8" x14ac:dyDescent="0.25">
      <c r="B88" s="26"/>
    </row>
    <row r="89" spans="1:8" x14ac:dyDescent="0.25">
      <c r="B89" s="26"/>
    </row>
    <row r="90" spans="1:8" x14ac:dyDescent="0.25">
      <c r="B90" s="26"/>
    </row>
    <row r="91" spans="1:8" x14ac:dyDescent="0.25">
      <c r="B91" s="26"/>
      <c r="D91" s="12"/>
      <c r="E91"/>
    </row>
    <row r="92" spans="1:8" x14ac:dyDescent="0.25">
      <c r="B92" s="26"/>
      <c r="C92" s="16"/>
      <c r="D92" s="12"/>
      <c r="E92" s="12"/>
      <c r="F92" s="16"/>
    </row>
    <row r="93" spans="1:8" x14ac:dyDescent="0.25">
      <c r="B93" s="26"/>
      <c r="C93" s="16"/>
      <c r="D93" s="12"/>
      <c r="E93" s="12"/>
      <c r="F93" s="16"/>
    </row>
    <row r="94" spans="1:8" x14ac:dyDescent="0.25">
      <c r="C94" s="16"/>
      <c r="D94" s="12"/>
      <c r="E94" s="12"/>
      <c r="F94" s="16"/>
    </row>
    <row r="95" spans="1:8" x14ac:dyDescent="0.25">
      <c r="C95" s="16"/>
      <c r="D95" s="12"/>
      <c r="E95" s="12"/>
      <c r="F95" s="16"/>
    </row>
    <row r="96" spans="1:8" x14ac:dyDescent="0.25">
      <c r="C96" s="16"/>
      <c r="D96" s="12"/>
      <c r="E96" s="12"/>
      <c r="F96" s="16"/>
    </row>
    <row r="97" spans="3:6" x14ac:dyDescent="0.25">
      <c r="C97" s="16"/>
      <c r="D97" s="12"/>
      <c r="E97" s="12"/>
      <c r="F97" s="16"/>
    </row>
    <row r="98" spans="3:6" x14ac:dyDescent="0.25">
      <c r="D98" s="15"/>
      <c r="E98" s="15"/>
    </row>
  </sheetData>
  <mergeCells count="52">
    <mergeCell ref="H53:H58"/>
    <mergeCell ref="H59:H74"/>
    <mergeCell ref="G4:G10"/>
    <mergeCell ref="G11:G19"/>
    <mergeCell ref="G34:G44"/>
    <mergeCell ref="G47:G49"/>
    <mergeCell ref="G50:G52"/>
    <mergeCell ref="H4:H10"/>
    <mergeCell ref="H11:H19"/>
    <mergeCell ref="H34:H44"/>
    <mergeCell ref="H47:H49"/>
    <mergeCell ref="H50:H52"/>
    <mergeCell ref="E59:E74"/>
    <mergeCell ref="F59:F74"/>
    <mergeCell ref="D59:D74"/>
    <mergeCell ref="G53:G58"/>
    <mergeCell ref="G59:G74"/>
    <mergeCell ref="E50:E52"/>
    <mergeCell ref="F50:F52"/>
    <mergeCell ref="D50:D52"/>
    <mergeCell ref="C53:C58"/>
    <mergeCell ref="E53:E58"/>
    <mergeCell ref="F53:F58"/>
    <mergeCell ref="D53:D58"/>
    <mergeCell ref="E34:E44"/>
    <mergeCell ref="F34:F44"/>
    <mergeCell ref="D34:D44"/>
    <mergeCell ref="C47:C49"/>
    <mergeCell ref="E47:E49"/>
    <mergeCell ref="F47:F49"/>
    <mergeCell ref="D47:D49"/>
    <mergeCell ref="F4:F10"/>
    <mergeCell ref="D4:D10"/>
    <mergeCell ref="E11:E19"/>
    <mergeCell ref="F11:F19"/>
    <mergeCell ref="D11:D19"/>
    <mergeCell ref="A1:H1"/>
    <mergeCell ref="A84:C84"/>
    <mergeCell ref="A83:C83"/>
    <mergeCell ref="A53:A58"/>
    <mergeCell ref="A47:A49"/>
    <mergeCell ref="A59:A74"/>
    <mergeCell ref="C59:C74"/>
    <mergeCell ref="A4:A10"/>
    <mergeCell ref="C4:C10"/>
    <mergeCell ref="A11:A19"/>
    <mergeCell ref="C11:C19"/>
    <mergeCell ref="A50:A52"/>
    <mergeCell ref="A34:A44"/>
    <mergeCell ref="C34:C44"/>
    <mergeCell ref="C50:C52"/>
    <mergeCell ref="E4:E10"/>
  </mergeCells>
  <pageMargins left="0.70866141732283472" right="0.70866141732283472" top="0.74803149606299213" bottom="0.74803149606299213" header="0.31496062992125984" footer="0.31496062992125984"/>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31 lotti Proc_Aperta</vt:lpstr>
      <vt:lpstr>Foglio3</vt:lpstr>
      <vt:lpstr>'31 lotti Proc_Aperta'!Area_stampa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2023-10-12T10:23:32Z</cp:lastPrinted>
  <dcterms:created xsi:type="dcterms:W3CDTF">2023-06-22T10:28:44Z</dcterms:created>
  <dcterms:modified xsi:type="dcterms:W3CDTF">2023-10-23T11:12:27Z</dcterms:modified>
</cp:coreProperties>
</file>